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E100" i="1"/>
  <c r="E97" i="1"/>
  <c r="D97" i="1"/>
  <c r="E93" i="1"/>
  <c r="D93" i="1"/>
  <c r="E89" i="1"/>
  <c r="E74" i="1"/>
  <c r="E70" i="1"/>
  <c r="E65" i="1"/>
  <c r="E62" i="1"/>
  <c r="E58" i="1"/>
  <c r="E54" i="1"/>
  <c r="E50" i="1"/>
  <c r="E47" i="1"/>
  <c r="E38" i="1"/>
  <c r="E14" i="1"/>
  <c r="E11" i="1"/>
</calcChain>
</file>

<file path=xl/sharedStrings.xml><?xml version="1.0" encoding="utf-8"?>
<sst xmlns="http://schemas.openxmlformats.org/spreadsheetml/2006/main" count="127" uniqueCount="106">
  <si>
    <t>Назва постачальника</t>
  </si>
  <si>
    <t>Назва послуг і товару</t>
  </si>
  <si>
    <t>Реквізити договору</t>
  </si>
  <si>
    <t>Сума угоди</t>
  </si>
  <si>
    <t xml:space="preserve">             КЕКВ    2111</t>
  </si>
  <si>
    <t>заробітна плата</t>
  </si>
  <si>
    <t>Всього</t>
  </si>
  <si>
    <t xml:space="preserve">             КЕКВ    2120</t>
  </si>
  <si>
    <t>нарахування на заробітну плату</t>
  </si>
  <si>
    <t xml:space="preserve">             КЕКВ    2210</t>
  </si>
  <si>
    <t>канцтовари</t>
  </si>
  <si>
    <t xml:space="preserve">             КЕКВ    2220</t>
  </si>
  <si>
    <t xml:space="preserve">             КЕКВ    2230</t>
  </si>
  <si>
    <t>ФОП Онисько</t>
  </si>
  <si>
    <t>овочі</t>
  </si>
  <si>
    <t>СВК "Добротворець"</t>
  </si>
  <si>
    <t>хліб</t>
  </si>
  <si>
    <t>ФОП Чеботар О.А.</t>
  </si>
  <si>
    <t>КЕКВ 2240</t>
  </si>
  <si>
    <t>ТзОВ "Газік Нет"</t>
  </si>
  <si>
    <t>інтернет</t>
  </si>
  <si>
    <t>ДП "Кам'янка-Бузький РВПД"</t>
  </si>
  <si>
    <t>дератизація, дезинсекція</t>
  </si>
  <si>
    <t xml:space="preserve">             КЕКВ    2250</t>
  </si>
  <si>
    <t>відрядження</t>
  </si>
  <si>
    <t>КЕКВ 2271</t>
  </si>
  <si>
    <t>теплоенергія</t>
  </si>
  <si>
    <t>КЕКВ 2272</t>
  </si>
  <si>
    <t>КП "Господар"</t>
  </si>
  <si>
    <t>Разом</t>
  </si>
  <si>
    <t>КЕКВ 2273</t>
  </si>
  <si>
    <t>активна електроенергія</t>
  </si>
  <si>
    <t>КЕКВ 2274</t>
  </si>
  <si>
    <t>КЕКВ 2275</t>
  </si>
  <si>
    <t>збір, вивіз та захоронення сміття</t>
  </si>
  <si>
    <t>спеціальний фонд (послуги)</t>
  </si>
  <si>
    <t>КЕКВ 2210</t>
  </si>
  <si>
    <t xml:space="preserve">Разом </t>
  </si>
  <si>
    <t>КЕКВ 2230</t>
  </si>
  <si>
    <t xml:space="preserve">ФОП Олех І.І. </t>
  </si>
  <si>
    <t>ТзОВ "Агрофірма "Загаї"</t>
  </si>
  <si>
    <t>яйця</t>
  </si>
  <si>
    <t>Разом 2230</t>
  </si>
  <si>
    <t>Спеціальний фонд (благодійні)</t>
  </si>
  <si>
    <t>Спеціальний фонд</t>
  </si>
  <si>
    <t>КЕКВ 3110</t>
  </si>
  <si>
    <t>КЕКВ 3132</t>
  </si>
  <si>
    <t>Разом3132</t>
  </si>
  <si>
    <t>КЕКВ  3142</t>
  </si>
  <si>
    <t>,</t>
  </si>
  <si>
    <t>Разом    3142</t>
  </si>
  <si>
    <t>ПП ВКФ "Скайінвест"</t>
  </si>
  <si>
    <t>біохлор</t>
  </si>
  <si>
    <t>картопля</t>
  </si>
  <si>
    <t>риба</t>
  </si>
  <si>
    <t>м'ясо</t>
  </si>
  <si>
    <t>масло</t>
  </si>
  <si>
    <t>Інформація про закупівлі відділу освіти Жовтанецької сільської ради за І квартал 2020 року для ДНЗ "Вишенька"</t>
  </si>
  <si>
    <t>Сума коштів, проплачених за період з 01.01.2020 по 31.03.2020 р.</t>
  </si>
  <si>
    <t>ФОП Стаськевич  І.</t>
  </si>
  <si>
    <t>договір №76 від 26.03.2020</t>
  </si>
  <si>
    <t>договір № 56 від 03.03.2020</t>
  </si>
  <si>
    <t>договір № 52 від 21.01.2020</t>
  </si>
  <si>
    <t>ФОП Онисько В.П.</t>
  </si>
  <si>
    <t>договір №43 від 17.02.2020</t>
  </si>
  <si>
    <t>цукор</t>
  </si>
  <si>
    <t>договір № 41 від 17.02.2020</t>
  </si>
  <si>
    <t>продукти харчуванн різні</t>
  </si>
  <si>
    <t>договір № 36 від 13.02.2020</t>
  </si>
  <si>
    <t>борошно, крупи</t>
  </si>
  <si>
    <t>договір № 45 від 17.02.2020</t>
  </si>
  <si>
    <t>сік</t>
  </si>
  <si>
    <t>договір № 42 від 17.02.2020</t>
  </si>
  <si>
    <t>оброблені овочі і фрукти</t>
  </si>
  <si>
    <t>договір № 46 від 17.02.2020</t>
  </si>
  <si>
    <t>СПД ФО Олех І.І.</t>
  </si>
  <si>
    <t>дговір № 13 від 28.01.2020</t>
  </si>
  <si>
    <t>договір № 12 від 27.01.2020</t>
  </si>
  <si>
    <t>договір № 11 від 27.01.2020</t>
  </si>
  <si>
    <t>договір № 19 від 29.01.2020</t>
  </si>
  <si>
    <t>сир</t>
  </si>
  <si>
    <t>договір № 15 від 28.01.2020</t>
  </si>
  <si>
    <t>ФОП Баворовський Є.О.</t>
  </si>
  <si>
    <t>договір № 32 від 11.02.2020</t>
  </si>
  <si>
    <t>договір № 8/1 від 22.01.2020</t>
  </si>
  <si>
    <t>договір №g150046 від 31.01.2020</t>
  </si>
  <si>
    <t>договір № 5 від 10.01.2020</t>
  </si>
  <si>
    <t>ФОП Зайцев В.Є.</t>
  </si>
  <si>
    <t>техпідтримка сайту</t>
  </si>
  <si>
    <t>договір № 27 від 05.02.2020</t>
  </si>
  <si>
    <t>ТзОВ "Еко Генерація Захід"</t>
  </si>
  <si>
    <t>договір №26 від 04.02.2020</t>
  </si>
  <si>
    <t>водопостачання</t>
  </si>
  <si>
    <t>договір № 01/20 від 10.01.2020</t>
  </si>
  <si>
    <t>ПАТ "Львівенергозбут"</t>
  </si>
  <si>
    <t>договір № 1296500/2020</t>
  </si>
  <si>
    <t>ТОВ "Ековей вейст менеджмент"</t>
  </si>
  <si>
    <t>договір №10/Б/КБ/2020-ПВ від 29.01.2020</t>
  </si>
  <si>
    <t xml:space="preserve"> масло</t>
  </si>
  <si>
    <t>сметана</t>
  </si>
  <si>
    <t>договір №20 від 29.01.2020</t>
  </si>
  <si>
    <t>молоко</t>
  </si>
  <si>
    <t>договір № 14 від 28.01.2020</t>
  </si>
  <si>
    <t>договір №13 від 28.01.2020</t>
  </si>
  <si>
    <t>перероблені овочі</t>
  </si>
  <si>
    <t>договір №46 від 17.02.2020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</si>
</sst>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4" fillId="2" borderId="4" xfId="0" applyFont="1" applyFill="1" applyBorder="1" applyAlignment="1">
      <alignment horizontal="center" vertical="top" wrapText="1"/>
    </xf>
    <xf numFmtId="0" fontId="0" fillId="2" borderId="0" xfId="0" applyFill="1"/>
    <xf numFmtId="2" fontId="0" fillId="2" borderId="0" xfId="0" applyNumberFormat="1" applyFill="1"/>
    <xf numFmtId="0" fontId="3" fillId="5" borderId="2" xfId="0" applyFont="1" applyFill="1" applyBorder="1" applyAlignment="1">
      <alignment horizontal="center" vertical="top" wrapText="1"/>
    </xf>
    <xf numFmtId="2" fontId="5" fillId="5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8" fillId="0" borderId="2" xfId="0" applyFont="1" applyFill="1" applyBorder="1" applyAlignment="1">
      <alignment horizontal="center" vertical="top" wrapText="1"/>
    </xf>
    <xf numFmtId="0" fontId="7" fillId="4" borderId="0" xfId="0" applyFont="1" applyFill="1"/>
    <xf numFmtId="0" fontId="7" fillId="2" borderId="0" xfId="0" applyFont="1" applyFill="1"/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2" fontId="5" fillId="0" borderId="2" xfId="0" applyNumberFormat="1" applyFont="1" applyBorder="1" applyAlignment="1">
      <alignment horizontal="center" vertical="top" wrapText="1"/>
    </xf>
    <xf numFmtId="0" fontId="7" fillId="0" borderId="0" xfId="0" applyFont="1"/>
    <xf numFmtId="2" fontId="0" fillId="5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/>
    <xf numFmtId="0" fontId="0" fillId="2" borderId="2" xfId="0" applyFont="1" applyFill="1" applyBorder="1" applyAlignment="1">
      <alignment horizontal="center" vertical="top" wrapText="1"/>
    </xf>
    <xf numFmtId="2" fontId="0" fillId="2" borderId="2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2" borderId="0" xfId="0" applyFont="1" applyFill="1"/>
    <xf numFmtId="2" fontId="11" fillId="5" borderId="2" xfId="0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0" fontId="0" fillId="5" borderId="4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2" fontId="12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0" fontId="12" fillId="2" borderId="0" xfId="0" applyFont="1" applyFill="1"/>
    <xf numFmtId="2" fontId="0" fillId="0" borderId="0" xfId="0" applyNumberFormat="1"/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6" fillId="2" borderId="2" xfId="0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4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2" fontId="10" fillId="3" borderId="2" xfId="0" applyNumberFormat="1" applyFont="1" applyFill="1" applyBorder="1" applyAlignment="1">
      <alignment horizontal="center" vertical="top" wrapText="1"/>
    </xf>
    <xf numFmtId="2" fontId="10" fillId="3" borderId="4" xfId="0" applyNumberFormat="1" applyFont="1" applyFill="1" applyBorder="1" applyAlignment="1">
      <alignment horizontal="center" vertical="top" wrapText="1"/>
    </xf>
    <xf numFmtId="0" fontId="0" fillId="0" borderId="0" xfId="0" applyFill="1"/>
    <xf numFmtId="2" fontId="10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2" borderId="2" xfId="0" applyFont="1" applyFill="1" applyBorder="1"/>
    <xf numFmtId="0" fontId="18" fillId="2" borderId="0" xfId="0" applyFont="1" applyFill="1"/>
    <xf numFmtId="0" fontId="16" fillId="5" borderId="6" xfId="0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8" fillId="5" borderId="0" xfId="0" applyFont="1" applyFill="1"/>
    <xf numFmtId="2" fontId="2" fillId="2" borderId="2" xfId="0" applyNumberFormat="1" applyFont="1" applyFill="1" applyBorder="1"/>
    <xf numFmtId="2" fontId="6" fillId="2" borderId="2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2" fontId="16" fillId="2" borderId="8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/>
    <xf numFmtId="2" fontId="16" fillId="3" borderId="8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0" borderId="9" xfId="0" quotePrefix="1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0" fillId="5" borderId="6" xfId="0" applyNumberFormat="1" applyFont="1" applyFill="1" applyBorder="1" applyAlignment="1">
      <alignment horizontal="center" vertical="center" wrapText="1"/>
    </xf>
    <xf numFmtId="2" fontId="0" fillId="5" borderId="10" xfId="0" applyNumberFormat="1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07"/>
  <sheetViews>
    <sheetView tabSelected="1" workbookViewId="0">
      <selection activeCell="D4" sqref="D4"/>
    </sheetView>
  </sheetViews>
  <sheetFormatPr defaultRowHeight="15" x14ac:dyDescent="0.25"/>
  <cols>
    <col min="1" max="1" width="36.5703125" customWidth="1"/>
    <col min="2" max="2" width="39" customWidth="1"/>
    <col min="3" max="3" width="37.5703125" customWidth="1"/>
    <col min="4" max="4" width="16.140625" customWidth="1"/>
    <col min="5" max="5" width="16.5703125" customWidth="1"/>
    <col min="6" max="6" width="13.7109375" customWidth="1"/>
    <col min="7" max="7" width="11" customWidth="1"/>
    <col min="257" max="257" width="36.5703125" customWidth="1"/>
    <col min="258" max="258" width="39" customWidth="1"/>
    <col min="259" max="259" width="37.5703125" customWidth="1"/>
    <col min="260" max="260" width="16.140625" customWidth="1"/>
    <col min="261" max="261" width="16.5703125" customWidth="1"/>
    <col min="262" max="262" width="9.5703125" bestFit="1" customWidth="1"/>
    <col min="263" max="263" width="11" customWidth="1"/>
    <col min="513" max="513" width="36.5703125" customWidth="1"/>
    <col min="514" max="514" width="39" customWidth="1"/>
    <col min="515" max="515" width="37.5703125" customWidth="1"/>
    <col min="516" max="516" width="16.140625" customWidth="1"/>
    <col min="517" max="517" width="16.5703125" customWidth="1"/>
    <col min="518" max="518" width="9.5703125" bestFit="1" customWidth="1"/>
    <col min="519" max="519" width="11" customWidth="1"/>
    <col min="769" max="769" width="36.5703125" customWidth="1"/>
    <col min="770" max="770" width="39" customWidth="1"/>
    <col min="771" max="771" width="37.5703125" customWidth="1"/>
    <col min="772" max="772" width="16.140625" customWidth="1"/>
    <col min="773" max="773" width="16.5703125" customWidth="1"/>
    <col min="774" max="774" width="9.5703125" bestFit="1" customWidth="1"/>
    <col min="775" max="775" width="11" customWidth="1"/>
    <col min="1025" max="1025" width="36.5703125" customWidth="1"/>
    <col min="1026" max="1026" width="39" customWidth="1"/>
    <col min="1027" max="1027" width="37.5703125" customWidth="1"/>
    <col min="1028" max="1028" width="16.140625" customWidth="1"/>
    <col min="1029" max="1029" width="16.5703125" customWidth="1"/>
    <col min="1030" max="1030" width="9.5703125" bestFit="1" customWidth="1"/>
    <col min="1031" max="1031" width="11" customWidth="1"/>
    <col min="1281" max="1281" width="36.5703125" customWidth="1"/>
    <col min="1282" max="1282" width="39" customWidth="1"/>
    <col min="1283" max="1283" width="37.5703125" customWidth="1"/>
    <col min="1284" max="1284" width="16.140625" customWidth="1"/>
    <col min="1285" max="1285" width="16.5703125" customWidth="1"/>
    <col min="1286" max="1286" width="9.5703125" bestFit="1" customWidth="1"/>
    <col min="1287" max="1287" width="11" customWidth="1"/>
    <col min="1537" max="1537" width="36.5703125" customWidth="1"/>
    <col min="1538" max="1538" width="39" customWidth="1"/>
    <col min="1539" max="1539" width="37.5703125" customWidth="1"/>
    <col min="1540" max="1540" width="16.140625" customWidth="1"/>
    <col min="1541" max="1541" width="16.5703125" customWidth="1"/>
    <col min="1542" max="1542" width="9.5703125" bestFit="1" customWidth="1"/>
    <col min="1543" max="1543" width="11" customWidth="1"/>
    <col min="1793" max="1793" width="36.5703125" customWidth="1"/>
    <col min="1794" max="1794" width="39" customWidth="1"/>
    <col min="1795" max="1795" width="37.5703125" customWidth="1"/>
    <col min="1796" max="1796" width="16.140625" customWidth="1"/>
    <col min="1797" max="1797" width="16.5703125" customWidth="1"/>
    <col min="1798" max="1798" width="9.5703125" bestFit="1" customWidth="1"/>
    <col min="1799" max="1799" width="11" customWidth="1"/>
    <col min="2049" max="2049" width="36.5703125" customWidth="1"/>
    <col min="2050" max="2050" width="39" customWidth="1"/>
    <col min="2051" max="2051" width="37.5703125" customWidth="1"/>
    <col min="2052" max="2052" width="16.140625" customWidth="1"/>
    <col min="2053" max="2053" width="16.5703125" customWidth="1"/>
    <col min="2054" max="2054" width="9.5703125" bestFit="1" customWidth="1"/>
    <col min="2055" max="2055" width="11" customWidth="1"/>
    <col min="2305" max="2305" width="36.5703125" customWidth="1"/>
    <col min="2306" max="2306" width="39" customWidth="1"/>
    <col min="2307" max="2307" width="37.5703125" customWidth="1"/>
    <col min="2308" max="2308" width="16.140625" customWidth="1"/>
    <col min="2309" max="2309" width="16.5703125" customWidth="1"/>
    <col min="2310" max="2310" width="9.5703125" bestFit="1" customWidth="1"/>
    <col min="2311" max="2311" width="11" customWidth="1"/>
    <col min="2561" max="2561" width="36.5703125" customWidth="1"/>
    <col min="2562" max="2562" width="39" customWidth="1"/>
    <col min="2563" max="2563" width="37.5703125" customWidth="1"/>
    <col min="2564" max="2564" width="16.140625" customWidth="1"/>
    <col min="2565" max="2565" width="16.5703125" customWidth="1"/>
    <col min="2566" max="2566" width="9.5703125" bestFit="1" customWidth="1"/>
    <col min="2567" max="2567" width="11" customWidth="1"/>
    <col min="2817" max="2817" width="36.5703125" customWidth="1"/>
    <col min="2818" max="2818" width="39" customWidth="1"/>
    <col min="2819" max="2819" width="37.5703125" customWidth="1"/>
    <col min="2820" max="2820" width="16.140625" customWidth="1"/>
    <col min="2821" max="2821" width="16.5703125" customWidth="1"/>
    <col min="2822" max="2822" width="9.5703125" bestFit="1" customWidth="1"/>
    <col min="2823" max="2823" width="11" customWidth="1"/>
    <col min="3073" max="3073" width="36.5703125" customWidth="1"/>
    <col min="3074" max="3074" width="39" customWidth="1"/>
    <col min="3075" max="3075" width="37.5703125" customWidth="1"/>
    <col min="3076" max="3076" width="16.140625" customWidth="1"/>
    <col min="3077" max="3077" width="16.5703125" customWidth="1"/>
    <col min="3078" max="3078" width="9.5703125" bestFit="1" customWidth="1"/>
    <col min="3079" max="3079" width="11" customWidth="1"/>
    <col min="3329" max="3329" width="36.5703125" customWidth="1"/>
    <col min="3330" max="3330" width="39" customWidth="1"/>
    <col min="3331" max="3331" width="37.5703125" customWidth="1"/>
    <col min="3332" max="3332" width="16.140625" customWidth="1"/>
    <col min="3333" max="3333" width="16.5703125" customWidth="1"/>
    <col min="3334" max="3334" width="9.5703125" bestFit="1" customWidth="1"/>
    <col min="3335" max="3335" width="11" customWidth="1"/>
    <col min="3585" max="3585" width="36.5703125" customWidth="1"/>
    <col min="3586" max="3586" width="39" customWidth="1"/>
    <col min="3587" max="3587" width="37.5703125" customWidth="1"/>
    <col min="3588" max="3588" width="16.140625" customWidth="1"/>
    <col min="3589" max="3589" width="16.5703125" customWidth="1"/>
    <col min="3590" max="3590" width="9.5703125" bestFit="1" customWidth="1"/>
    <col min="3591" max="3591" width="11" customWidth="1"/>
    <col min="3841" max="3841" width="36.5703125" customWidth="1"/>
    <col min="3842" max="3842" width="39" customWidth="1"/>
    <col min="3843" max="3843" width="37.5703125" customWidth="1"/>
    <col min="3844" max="3844" width="16.140625" customWidth="1"/>
    <col min="3845" max="3845" width="16.5703125" customWidth="1"/>
    <col min="3846" max="3846" width="9.5703125" bestFit="1" customWidth="1"/>
    <col min="3847" max="3847" width="11" customWidth="1"/>
    <col min="4097" max="4097" width="36.5703125" customWidth="1"/>
    <col min="4098" max="4098" width="39" customWidth="1"/>
    <col min="4099" max="4099" width="37.5703125" customWidth="1"/>
    <col min="4100" max="4100" width="16.140625" customWidth="1"/>
    <col min="4101" max="4101" width="16.5703125" customWidth="1"/>
    <col min="4102" max="4102" width="9.5703125" bestFit="1" customWidth="1"/>
    <col min="4103" max="4103" width="11" customWidth="1"/>
    <col min="4353" max="4353" width="36.5703125" customWidth="1"/>
    <col min="4354" max="4354" width="39" customWidth="1"/>
    <col min="4355" max="4355" width="37.5703125" customWidth="1"/>
    <col min="4356" max="4356" width="16.140625" customWidth="1"/>
    <col min="4357" max="4357" width="16.5703125" customWidth="1"/>
    <col min="4358" max="4358" width="9.5703125" bestFit="1" customWidth="1"/>
    <col min="4359" max="4359" width="11" customWidth="1"/>
    <col min="4609" max="4609" width="36.5703125" customWidth="1"/>
    <col min="4610" max="4610" width="39" customWidth="1"/>
    <col min="4611" max="4611" width="37.5703125" customWidth="1"/>
    <col min="4612" max="4612" width="16.140625" customWidth="1"/>
    <col min="4613" max="4613" width="16.5703125" customWidth="1"/>
    <col min="4614" max="4614" width="9.5703125" bestFit="1" customWidth="1"/>
    <col min="4615" max="4615" width="11" customWidth="1"/>
    <col min="4865" max="4865" width="36.5703125" customWidth="1"/>
    <col min="4866" max="4866" width="39" customWidth="1"/>
    <col min="4867" max="4867" width="37.5703125" customWidth="1"/>
    <col min="4868" max="4868" width="16.140625" customWidth="1"/>
    <col min="4869" max="4869" width="16.5703125" customWidth="1"/>
    <col min="4870" max="4870" width="9.5703125" bestFit="1" customWidth="1"/>
    <col min="4871" max="4871" width="11" customWidth="1"/>
    <col min="5121" max="5121" width="36.5703125" customWidth="1"/>
    <col min="5122" max="5122" width="39" customWidth="1"/>
    <col min="5123" max="5123" width="37.5703125" customWidth="1"/>
    <col min="5124" max="5124" width="16.140625" customWidth="1"/>
    <col min="5125" max="5125" width="16.5703125" customWidth="1"/>
    <col min="5126" max="5126" width="9.5703125" bestFit="1" customWidth="1"/>
    <col min="5127" max="5127" width="11" customWidth="1"/>
    <col min="5377" max="5377" width="36.5703125" customWidth="1"/>
    <col min="5378" max="5378" width="39" customWidth="1"/>
    <col min="5379" max="5379" width="37.5703125" customWidth="1"/>
    <col min="5380" max="5380" width="16.140625" customWidth="1"/>
    <col min="5381" max="5381" width="16.5703125" customWidth="1"/>
    <col min="5382" max="5382" width="9.5703125" bestFit="1" customWidth="1"/>
    <col min="5383" max="5383" width="11" customWidth="1"/>
    <col min="5633" max="5633" width="36.5703125" customWidth="1"/>
    <col min="5634" max="5634" width="39" customWidth="1"/>
    <col min="5635" max="5635" width="37.5703125" customWidth="1"/>
    <col min="5636" max="5636" width="16.140625" customWidth="1"/>
    <col min="5637" max="5637" width="16.5703125" customWidth="1"/>
    <col min="5638" max="5638" width="9.5703125" bestFit="1" customWidth="1"/>
    <col min="5639" max="5639" width="11" customWidth="1"/>
    <col min="5889" max="5889" width="36.5703125" customWidth="1"/>
    <col min="5890" max="5890" width="39" customWidth="1"/>
    <col min="5891" max="5891" width="37.5703125" customWidth="1"/>
    <col min="5892" max="5892" width="16.140625" customWidth="1"/>
    <col min="5893" max="5893" width="16.5703125" customWidth="1"/>
    <col min="5894" max="5894" width="9.5703125" bestFit="1" customWidth="1"/>
    <col min="5895" max="5895" width="11" customWidth="1"/>
    <col min="6145" max="6145" width="36.5703125" customWidth="1"/>
    <col min="6146" max="6146" width="39" customWidth="1"/>
    <col min="6147" max="6147" width="37.5703125" customWidth="1"/>
    <col min="6148" max="6148" width="16.140625" customWidth="1"/>
    <col min="6149" max="6149" width="16.5703125" customWidth="1"/>
    <col min="6150" max="6150" width="9.5703125" bestFit="1" customWidth="1"/>
    <col min="6151" max="6151" width="11" customWidth="1"/>
    <col min="6401" max="6401" width="36.5703125" customWidth="1"/>
    <col min="6402" max="6402" width="39" customWidth="1"/>
    <col min="6403" max="6403" width="37.5703125" customWidth="1"/>
    <col min="6404" max="6404" width="16.140625" customWidth="1"/>
    <col min="6405" max="6405" width="16.5703125" customWidth="1"/>
    <col min="6406" max="6406" width="9.5703125" bestFit="1" customWidth="1"/>
    <col min="6407" max="6407" width="11" customWidth="1"/>
    <col min="6657" max="6657" width="36.5703125" customWidth="1"/>
    <col min="6658" max="6658" width="39" customWidth="1"/>
    <col min="6659" max="6659" width="37.5703125" customWidth="1"/>
    <col min="6660" max="6660" width="16.140625" customWidth="1"/>
    <col min="6661" max="6661" width="16.5703125" customWidth="1"/>
    <col min="6662" max="6662" width="9.5703125" bestFit="1" customWidth="1"/>
    <col min="6663" max="6663" width="11" customWidth="1"/>
    <col min="6913" max="6913" width="36.5703125" customWidth="1"/>
    <col min="6914" max="6914" width="39" customWidth="1"/>
    <col min="6915" max="6915" width="37.5703125" customWidth="1"/>
    <col min="6916" max="6916" width="16.140625" customWidth="1"/>
    <col min="6917" max="6917" width="16.5703125" customWidth="1"/>
    <col min="6918" max="6918" width="9.5703125" bestFit="1" customWidth="1"/>
    <col min="6919" max="6919" width="11" customWidth="1"/>
    <col min="7169" max="7169" width="36.5703125" customWidth="1"/>
    <col min="7170" max="7170" width="39" customWidth="1"/>
    <col min="7171" max="7171" width="37.5703125" customWidth="1"/>
    <col min="7172" max="7172" width="16.140625" customWidth="1"/>
    <col min="7173" max="7173" width="16.5703125" customWidth="1"/>
    <col min="7174" max="7174" width="9.5703125" bestFit="1" customWidth="1"/>
    <col min="7175" max="7175" width="11" customWidth="1"/>
    <col min="7425" max="7425" width="36.5703125" customWidth="1"/>
    <col min="7426" max="7426" width="39" customWidth="1"/>
    <col min="7427" max="7427" width="37.5703125" customWidth="1"/>
    <col min="7428" max="7428" width="16.140625" customWidth="1"/>
    <col min="7429" max="7429" width="16.5703125" customWidth="1"/>
    <col min="7430" max="7430" width="9.5703125" bestFit="1" customWidth="1"/>
    <col min="7431" max="7431" width="11" customWidth="1"/>
    <col min="7681" max="7681" width="36.5703125" customWidth="1"/>
    <col min="7682" max="7682" width="39" customWidth="1"/>
    <col min="7683" max="7683" width="37.5703125" customWidth="1"/>
    <col min="7684" max="7684" width="16.140625" customWidth="1"/>
    <col min="7685" max="7685" width="16.5703125" customWidth="1"/>
    <col min="7686" max="7686" width="9.5703125" bestFit="1" customWidth="1"/>
    <col min="7687" max="7687" width="11" customWidth="1"/>
    <col min="7937" max="7937" width="36.5703125" customWidth="1"/>
    <col min="7938" max="7938" width="39" customWidth="1"/>
    <col min="7939" max="7939" width="37.5703125" customWidth="1"/>
    <col min="7940" max="7940" width="16.140625" customWidth="1"/>
    <col min="7941" max="7941" width="16.5703125" customWidth="1"/>
    <col min="7942" max="7942" width="9.5703125" bestFit="1" customWidth="1"/>
    <col min="7943" max="7943" width="11" customWidth="1"/>
    <col min="8193" max="8193" width="36.5703125" customWidth="1"/>
    <col min="8194" max="8194" width="39" customWidth="1"/>
    <col min="8195" max="8195" width="37.5703125" customWidth="1"/>
    <col min="8196" max="8196" width="16.140625" customWidth="1"/>
    <col min="8197" max="8197" width="16.5703125" customWidth="1"/>
    <col min="8198" max="8198" width="9.5703125" bestFit="1" customWidth="1"/>
    <col min="8199" max="8199" width="11" customWidth="1"/>
    <col min="8449" max="8449" width="36.5703125" customWidth="1"/>
    <col min="8450" max="8450" width="39" customWidth="1"/>
    <col min="8451" max="8451" width="37.5703125" customWidth="1"/>
    <col min="8452" max="8452" width="16.140625" customWidth="1"/>
    <col min="8453" max="8453" width="16.5703125" customWidth="1"/>
    <col min="8454" max="8454" width="9.5703125" bestFit="1" customWidth="1"/>
    <col min="8455" max="8455" width="11" customWidth="1"/>
    <col min="8705" max="8705" width="36.5703125" customWidth="1"/>
    <col min="8706" max="8706" width="39" customWidth="1"/>
    <col min="8707" max="8707" width="37.5703125" customWidth="1"/>
    <col min="8708" max="8708" width="16.140625" customWidth="1"/>
    <col min="8709" max="8709" width="16.5703125" customWidth="1"/>
    <col min="8710" max="8710" width="9.5703125" bestFit="1" customWidth="1"/>
    <col min="8711" max="8711" width="11" customWidth="1"/>
    <col min="8961" max="8961" width="36.5703125" customWidth="1"/>
    <col min="8962" max="8962" width="39" customWidth="1"/>
    <col min="8963" max="8963" width="37.5703125" customWidth="1"/>
    <col min="8964" max="8964" width="16.140625" customWidth="1"/>
    <col min="8965" max="8965" width="16.5703125" customWidth="1"/>
    <col min="8966" max="8966" width="9.5703125" bestFit="1" customWidth="1"/>
    <col min="8967" max="8967" width="11" customWidth="1"/>
    <col min="9217" max="9217" width="36.5703125" customWidth="1"/>
    <col min="9218" max="9218" width="39" customWidth="1"/>
    <col min="9219" max="9219" width="37.5703125" customWidth="1"/>
    <col min="9220" max="9220" width="16.140625" customWidth="1"/>
    <col min="9221" max="9221" width="16.5703125" customWidth="1"/>
    <col min="9222" max="9222" width="9.5703125" bestFit="1" customWidth="1"/>
    <col min="9223" max="9223" width="11" customWidth="1"/>
    <col min="9473" max="9473" width="36.5703125" customWidth="1"/>
    <col min="9474" max="9474" width="39" customWidth="1"/>
    <col min="9475" max="9475" width="37.5703125" customWidth="1"/>
    <col min="9476" max="9476" width="16.140625" customWidth="1"/>
    <col min="9477" max="9477" width="16.5703125" customWidth="1"/>
    <col min="9478" max="9478" width="9.5703125" bestFit="1" customWidth="1"/>
    <col min="9479" max="9479" width="11" customWidth="1"/>
    <col min="9729" max="9729" width="36.5703125" customWidth="1"/>
    <col min="9730" max="9730" width="39" customWidth="1"/>
    <col min="9731" max="9731" width="37.5703125" customWidth="1"/>
    <col min="9732" max="9732" width="16.140625" customWidth="1"/>
    <col min="9733" max="9733" width="16.5703125" customWidth="1"/>
    <col min="9734" max="9734" width="9.5703125" bestFit="1" customWidth="1"/>
    <col min="9735" max="9735" width="11" customWidth="1"/>
    <col min="9985" max="9985" width="36.5703125" customWidth="1"/>
    <col min="9986" max="9986" width="39" customWidth="1"/>
    <col min="9987" max="9987" width="37.5703125" customWidth="1"/>
    <col min="9988" max="9988" width="16.140625" customWidth="1"/>
    <col min="9989" max="9989" width="16.5703125" customWidth="1"/>
    <col min="9990" max="9990" width="9.5703125" bestFit="1" customWidth="1"/>
    <col min="9991" max="9991" width="11" customWidth="1"/>
    <col min="10241" max="10241" width="36.5703125" customWidth="1"/>
    <col min="10242" max="10242" width="39" customWidth="1"/>
    <col min="10243" max="10243" width="37.5703125" customWidth="1"/>
    <col min="10244" max="10244" width="16.140625" customWidth="1"/>
    <col min="10245" max="10245" width="16.5703125" customWidth="1"/>
    <col min="10246" max="10246" width="9.5703125" bestFit="1" customWidth="1"/>
    <col min="10247" max="10247" width="11" customWidth="1"/>
    <col min="10497" max="10497" width="36.5703125" customWidth="1"/>
    <col min="10498" max="10498" width="39" customWidth="1"/>
    <col min="10499" max="10499" width="37.5703125" customWidth="1"/>
    <col min="10500" max="10500" width="16.140625" customWidth="1"/>
    <col min="10501" max="10501" width="16.5703125" customWidth="1"/>
    <col min="10502" max="10502" width="9.5703125" bestFit="1" customWidth="1"/>
    <col min="10503" max="10503" width="11" customWidth="1"/>
    <col min="10753" max="10753" width="36.5703125" customWidth="1"/>
    <col min="10754" max="10754" width="39" customWidth="1"/>
    <col min="10755" max="10755" width="37.5703125" customWidth="1"/>
    <col min="10756" max="10756" width="16.140625" customWidth="1"/>
    <col min="10757" max="10757" width="16.5703125" customWidth="1"/>
    <col min="10758" max="10758" width="9.5703125" bestFit="1" customWidth="1"/>
    <col min="10759" max="10759" width="11" customWidth="1"/>
    <col min="11009" max="11009" width="36.5703125" customWidth="1"/>
    <col min="11010" max="11010" width="39" customWidth="1"/>
    <col min="11011" max="11011" width="37.5703125" customWidth="1"/>
    <col min="11012" max="11012" width="16.140625" customWidth="1"/>
    <col min="11013" max="11013" width="16.5703125" customWidth="1"/>
    <col min="11014" max="11014" width="9.5703125" bestFit="1" customWidth="1"/>
    <col min="11015" max="11015" width="11" customWidth="1"/>
    <col min="11265" max="11265" width="36.5703125" customWidth="1"/>
    <col min="11266" max="11266" width="39" customWidth="1"/>
    <col min="11267" max="11267" width="37.5703125" customWidth="1"/>
    <col min="11268" max="11268" width="16.140625" customWidth="1"/>
    <col min="11269" max="11269" width="16.5703125" customWidth="1"/>
    <col min="11270" max="11270" width="9.5703125" bestFit="1" customWidth="1"/>
    <col min="11271" max="11271" width="11" customWidth="1"/>
    <col min="11521" max="11521" width="36.5703125" customWidth="1"/>
    <col min="11522" max="11522" width="39" customWidth="1"/>
    <col min="11523" max="11523" width="37.5703125" customWidth="1"/>
    <col min="11524" max="11524" width="16.140625" customWidth="1"/>
    <col min="11525" max="11525" width="16.5703125" customWidth="1"/>
    <col min="11526" max="11526" width="9.5703125" bestFit="1" customWidth="1"/>
    <col min="11527" max="11527" width="11" customWidth="1"/>
    <col min="11777" max="11777" width="36.5703125" customWidth="1"/>
    <col min="11778" max="11778" width="39" customWidth="1"/>
    <col min="11779" max="11779" width="37.5703125" customWidth="1"/>
    <col min="11780" max="11780" width="16.140625" customWidth="1"/>
    <col min="11781" max="11781" width="16.5703125" customWidth="1"/>
    <col min="11782" max="11782" width="9.5703125" bestFit="1" customWidth="1"/>
    <col min="11783" max="11783" width="11" customWidth="1"/>
    <col min="12033" max="12033" width="36.5703125" customWidth="1"/>
    <col min="12034" max="12034" width="39" customWidth="1"/>
    <col min="12035" max="12035" width="37.5703125" customWidth="1"/>
    <col min="12036" max="12036" width="16.140625" customWidth="1"/>
    <col min="12037" max="12037" width="16.5703125" customWidth="1"/>
    <col min="12038" max="12038" width="9.5703125" bestFit="1" customWidth="1"/>
    <col min="12039" max="12039" width="11" customWidth="1"/>
    <col min="12289" max="12289" width="36.5703125" customWidth="1"/>
    <col min="12290" max="12290" width="39" customWidth="1"/>
    <col min="12291" max="12291" width="37.5703125" customWidth="1"/>
    <col min="12292" max="12292" width="16.140625" customWidth="1"/>
    <col min="12293" max="12293" width="16.5703125" customWidth="1"/>
    <col min="12294" max="12294" width="9.5703125" bestFit="1" customWidth="1"/>
    <col min="12295" max="12295" width="11" customWidth="1"/>
    <col min="12545" max="12545" width="36.5703125" customWidth="1"/>
    <col min="12546" max="12546" width="39" customWidth="1"/>
    <col min="12547" max="12547" width="37.5703125" customWidth="1"/>
    <col min="12548" max="12548" width="16.140625" customWidth="1"/>
    <col min="12549" max="12549" width="16.5703125" customWidth="1"/>
    <col min="12550" max="12550" width="9.5703125" bestFit="1" customWidth="1"/>
    <col min="12551" max="12551" width="11" customWidth="1"/>
    <col min="12801" max="12801" width="36.5703125" customWidth="1"/>
    <col min="12802" max="12802" width="39" customWidth="1"/>
    <col min="12803" max="12803" width="37.5703125" customWidth="1"/>
    <col min="12804" max="12804" width="16.140625" customWidth="1"/>
    <col min="12805" max="12805" width="16.5703125" customWidth="1"/>
    <col min="12806" max="12806" width="9.5703125" bestFit="1" customWidth="1"/>
    <col min="12807" max="12807" width="11" customWidth="1"/>
    <col min="13057" max="13057" width="36.5703125" customWidth="1"/>
    <col min="13058" max="13058" width="39" customWidth="1"/>
    <col min="13059" max="13059" width="37.5703125" customWidth="1"/>
    <col min="13060" max="13060" width="16.140625" customWidth="1"/>
    <col min="13061" max="13061" width="16.5703125" customWidth="1"/>
    <col min="13062" max="13062" width="9.5703125" bestFit="1" customWidth="1"/>
    <col min="13063" max="13063" width="11" customWidth="1"/>
    <col min="13313" max="13313" width="36.5703125" customWidth="1"/>
    <col min="13314" max="13314" width="39" customWidth="1"/>
    <col min="13315" max="13315" width="37.5703125" customWidth="1"/>
    <col min="13316" max="13316" width="16.140625" customWidth="1"/>
    <col min="13317" max="13317" width="16.5703125" customWidth="1"/>
    <col min="13318" max="13318" width="9.5703125" bestFit="1" customWidth="1"/>
    <col min="13319" max="13319" width="11" customWidth="1"/>
    <col min="13569" max="13569" width="36.5703125" customWidth="1"/>
    <col min="13570" max="13570" width="39" customWidth="1"/>
    <col min="13571" max="13571" width="37.5703125" customWidth="1"/>
    <col min="13572" max="13572" width="16.140625" customWidth="1"/>
    <col min="13573" max="13573" width="16.5703125" customWidth="1"/>
    <col min="13574" max="13574" width="9.5703125" bestFit="1" customWidth="1"/>
    <col min="13575" max="13575" width="11" customWidth="1"/>
    <col min="13825" max="13825" width="36.5703125" customWidth="1"/>
    <col min="13826" max="13826" width="39" customWidth="1"/>
    <col min="13827" max="13827" width="37.5703125" customWidth="1"/>
    <col min="13828" max="13828" width="16.140625" customWidth="1"/>
    <col min="13829" max="13829" width="16.5703125" customWidth="1"/>
    <col min="13830" max="13830" width="9.5703125" bestFit="1" customWidth="1"/>
    <col min="13831" max="13831" width="11" customWidth="1"/>
    <col min="14081" max="14081" width="36.5703125" customWidth="1"/>
    <col min="14082" max="14082" width="39" customWidth="1"/>
    <col min="14083" max="14083" width="37.5703125" customWidth="1"/>
    <col min="14084" max="14084" width="16.140625" customWidth="1"/>
    <col min="14085" max="14085" width="16.5703125" customWidth="1"/>
    <col min="14086" max="14086" width="9.5703125" bestFit="1" customWidth="1"/>
    <col min="14087" max="14087" width="11" customWidth="1"/>
    <col min="14337" max="14337" width="36.5703125" customWidth="1"/>
    <col min="14338" max="14338" width="39" customWidth="1"/>
    <col min="14339" max="14339" width="37.5703125" customWidth="1"/>
    <col min="14340" max="14340" width="16.140625" customWidth="1"/>
    <col min="14341" max="14341" width="16.5703125" customWidth="1"/>
    <col min="14342" max="14342" width="9.5703125" bestFit="1" customWidth="1"/>
    <col min="14343" max="14343" width="11" customWidth="1"/>
    <col min="14593" max="14593" width="36.5703125" customWidth="1"/>
    <col min="14594" max="14594" width="39" customWidth="1"/>
    <col min="14595" max="14595" width="37.5703125" customWidth="1"/>
    <col min="14596" max="14596" width="16.140625" customWidth="1"/>
    <col min="14597" max="14597" width="16.5703125" customWidth="1"/>
    <col min="14598" max="14598" width="9.5703125" bestFit="1" customWidth="1"/>
    <col min="14599" max="14599" width="11" customWidth="1"/>
    <col min="14849" max="14849" width="36.5703125" customWidth="1"/>
    <col min="14850" max="14850" width="39" customWidth="1"/>
    <col min="14851" max="14851" width="37.5703125" customWidth="1"/>
    <col min="14852" max="14852" width="16.140625" customWidth="1"/>
    <col min="14853" max="14853" width="16.5703125" customWidth="1"/>
    <col min="14854" max="14854" width="9.5703125" bestFit="1" customWidth="1"/>
    <col min="14855" max="14855" width="11" customWidth="1"/>
    <col min="15105" max="15105" width="36.5703125" customWidth="1"/>
    <col min="15106" max="15106" width="39" customWidth="1"/>
    <col min="15107" max="15107" width="37.5703125" customWidth="1"/>
    <col min="15108" max="15108" width="16.140625" customWidth="1"/>
    <col min="15109" max="15109" width="16.5703125" customWidth="1"/>
    <col min="15110" max="15110" width="9.5703125" bestFit="1" customWidth="1"/>
    <col min="15111" max="15111" width="11" customWidth="1"/>
    <col min="15361" max="15361" width="36.5703125" customWidth="1"/>
    <col min="15362" max="15362" width="39" customWidth="1"/>
    <col min="15363" max="15363" width="37.5703125" customWidth="1"/>
    <col min="15364" max="15364" width="16.140625" customWidth="1"/>
    <col min="15365" max="15365" width="16.5703125" customWidth="1"/>
    <col min="15366" max="15366" width="9.5703125" bestFit="1" customWidth="1"/>
    <col min="15367" max="15367" width="11" customWidth="1"/>
    <col min="15617" max="15617" width="36.5703125" customWidth="1"/>
    <col min="15618" max="15618" width="39" customWidth="1"/>
    <col min="15619" max="15619" width="37.5703125" customWidth="1"/>
    <col min="15620" max="15620" width="16.140625" customWidth="1"/>
    <col min="15621" max="15621" width="16.5703125" customWidth="1"/>
    <col min="15622" max="15622" width="9.5703125" bestFit="1" customWidth="1"/>
    <col min="15623" max="15623" width="11" customWidth="1"/>
    <col min="15873" max="15873" width="36.5703125" customWidth="1"/>
    <col min="15874" max="15874" width="39" customWidth="1"/>
    <col min="15875" max="15875" width="37.5703125" customWidth="1"/>
    <col min="15876" max="15876" width="16.140625" customWidth="1"/>
    <col min="15877" max="15877" width="16.5703125" customWidth="1"/>
    <col min="15878" max="15878" width="9.5703125" bestFit="1" customWidth="1"/>
    <col min="15879" max="15879" width="11" customWidth="1"/>
    <col min="16129" max="16129" width="36.5703125" customWidth="1"/>
    <col min="16130" max="16130" width="39" customWidth="1"/>
    <col min="16131" max="16131" width="37.5703125" customWidth="1"/>
    <col min="16132" max="16132" width="16.140625" customWidth="1"/>
    <col min="16133" max="16133" width="16.5703125" customWidth="1"/>
    <col min="16134" max="16134" width="9.5703125" bestFit="1" customWidth="1"/>
    <col min="16135" max="16135" width="11" customWidth="1"/>
  </cols>
  <sheetData>
    <row r="1" spans="1:226" ht="51.6" customHeight="1" x14ac:dyDescent="0.25">
      <c r="A1" s="136" t="s">
        <v>57</v>
      </c>
      <c r="B1" s="136"/>
      <c r="C1" s="136"/>
      <c r="D1" s="136"/>
      <c r="E1" s="136"/>
      <c r="F1" s="1"/>
    </row>
    <row r="2" spans="1:226" ht="84.75" customHeight="1" x14ac:dyDescent="0.25">
      <c r="A2" s="2" t="s">
        <v>0</v>
      </c>
      <c r="B2" s="27" t="s">
        <v>1</v>
      </c>
      <c r="C2" s="27" t="s">
        <v>2</v>
      </c>
      <c r="D2" s="27" t="s">
        <v>3</v>
      </c>
      <c r="E2" s="3" t="s">
        <v>58</v>
      </c>
    </row>
    <row r="3" spans="1:226" ht="19.5" customHeight="1" x14ac:dyDescent="0.25">
      <c r="A3" s="4" t="s">
        <v>4</v>
      </c>
      <c r="B3" s="5" t="s">
        <v>5</v>
      </c>
      <c r="C3" s="6"/>
      <c r="D3" s="7"/>
      <c r="E3" s="7"/>
    </row>
    <row r="4" spans="1:226" ht="19.5" customHeight="1" x14ac:dyDescent="0.25">
      <c r="A4" s="8" t="s">
        <v>6</v>
      </c>
      <c r="B4" s="9"/>
      <c r="C4" s="9"/>
      <c r="D4" s="10"/>
      <c r="E4" s="10">
        <v>832763.89</v>
      </c>
      <c r="F4">
        <v>832763.89</v>
      </c>
    </row>
    <row r="5" spans="1:226" s="13" customFormat="1" ht="19.5" customHeight="1" x14ac:dyDescent="0.25">
      <c r="A5" s="4" t="s">
        <v>7</v>
      </c>
      <c r="B5" s="11" t="s">
        <v>8</v>
      </c>
      <c r="C5" s="11"/>
      <c r="D5" s="12"/>
      <c r="E5" s="12"/>
    </row>
    <row r="6" spans="1:226" ht="19.5" customHeight="1" x14ac:dyDescent="0.25">
      <c r="A6" s="8" t="s">
        <v>6</v>
      </c>
      <c r="B6" s="9"/>
      <c r="C6" s="9"/>
      <c r="D6" s="10"/>
      <c r="E6" s="10">
        <v>173922.37</v>
      </c>
      <c r="F6">
        <v>173922.37</v>
      </c>
    </row>
    <row r="7" spans="1:226" s="15" customFormat="1" ht="19.5" customHeight="1" x14ac:dyDescent="0.25">
      <c r="A7" s="14" t="s">
        <v>9</v>
      </c>
      <c r="B7" s="5"/>
      <c r="C7" s="6"/>
      <c r="D7" s="7"/>
      <c r="E7" s="7"/>
      <c r="G7" s="16"/>
    </row>
    <row r="8" spans="1:226" s="20" customFormat="1" ht="19.5" customHeight="1" x14ac:dyDescent="0.25">
      <c r="A8" s="104" t="s">
        <v>59</v>
      </c>
      <c r="B8" s="107" t="s">
        <v>10</v>
      </c>
      <c r="C8" s="17" t="s">
        <v>60</v>
      </c>
      <c r="D8" s="18">
        <v>5181</v>
      </c>
      <c r="E8" s="19">
        <v>5181</v>
      </c>
    </row>
    <row r="9" spans="1:226" s="20" customFormat="1" ht="19.5" customHeight="1" x14ac:dyDescent="0.25">
      <c r="A9" s="106"/>
      <c r="B9" s="109"/>
      <c r="C9" s="17" t="s">
        <v>61</v>
      </c>
      <c r="D9" s="18">
        <v>1520</v>
      </c>
      <c r="E9" s="19">
        <v>1520</v>
      </c>
    </row>
    <row r="10" spans="1:226" s="20" customFormat="1" ht="19.5" customHeight="1" x14ac:dyDescent="0.25">
      <c r="A10" s="92" t="s">
        <v>51</v>
      </c>
      <c r="B10" s="94" t="s">
        <v>52</v>
      </c>
      <c r="C10" s="17" t="s">
        <v>62</v>
      </c>
      <c r="D10" s="18">
        <v>1056</v>
      </c>
      <c r="E10" s="19">
        <v>1056</v>
      </c>
    </row>
    <row r="11" spans="1:226" ht="19.5" customHeight="1" x14ac:dyDescent="0.25">
      <c r="A11" s="8" t="s">
        <v>6</v>
      </c>
      <c r="B11" s="9"/>
      <c r="C11" s="9"/>
      <c r="D11" s="10"/>
      <c r="E11" s="10">
        <f>SUM(E8:E10)</f>
        <v>7757</v>
      </c>
      <c r="F11" s="13">
        <v>7757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</row>
    <row r="12" spans="1:226" s="15" customFormat="1" ht="19.5" customHeight="1" x14ac:dyDescent="0.25">
      <c r="A12" s="14" t="s">
        <v>11</v>
      </c>
      <c r="B12" s="9"/>
      <c r="C12" s="9"/>
      <c r="D12" s="10"/>
      <c r="E12" s="1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</row>
    <row r="13" spans="1:226" s="20" customFormat="1" ht="19.5" customHeight="1" x14ac:dyDescent="0.25">
      <c r="A13" s="143"/>
      <c r="B13" s="144"/>
      <c r="C13" s="21"/>
      <c r="D13" s="19"/>
      <c r="E13" s="18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</row>
    <row r="14" spans="1:226" s="15" customFormat="1" ht="19.5" customHeight="1" x14ac:dyDescent="0.25">
      <c r="A14" s="8" t="s">
        <v>6</v>
      </c>
      <c r="B14" s="9"/>
      <c r="C14" s="9"/>
      <c r="D14" s="10"/>
      <c r="E14" s="10">
        <f>SUM(E13:E13)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</row>
    <row r="15" spans="1:226" s="15" customFormat="1" ht="19.5" customHeight="1" x14ac:dyDescent="0.25">
      <c r="A15" s="14" t="s">
        <v>12</v>
      </c>
      <c r="B15" s="9"/>
      <c r="C15" s="9"/>
      <c r="D15" s="10"/>
      <c r="E15" s="10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</row>
    <row r="16" spans="1:226" s="20" customFormat="1" ht="19.5" customHeight="1" x14ac:dyDescent="0.25">
      <c r="A16" s="104" t="s">
        <v>63</v>
      </c>
      <c r="B16" s="115" t="s">
        <v>53</v>
      </c>
      <c r="C16" s="110" t="s">
        <v>64</v>
      </c>
      <c r="D16" s="113">
        <v>32150</v>
      </c>
      <c r="E16" s="19">
        <v>1100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</row>
    <row r="17" spans="1:226" s="20" customFormat="1" ht="19.5" customHeight="1" x14ac:dyDescent="0.25">
      <c r="A17" s="105"/>
      <c r="B17" s="116"/>
      <c r="C17" s="111"/>
      <c r="D17" s="118"/>
      <c r="E17" s="19">
        <v>2000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</row>
    <row r="18" spans="1:226" s="20" customFormat="1" ht="19.5" customHeight="1" x14ac:dyDescent="0.25">
      <c r="A18" s="93"/>
      <c r="B18" s="115" t="s">
        <v>65</v>
      </c>
      <c r="C18" s="110" t="s">
        <v>66</v>
      </c>
      <c r="D18" s="113">
        <v>10020</v>
      </c>
      <c r="E18" s="19">
        <v>775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</row>
    <row r="19" spans="1:226" s="20" customFormat="1" ht="19.5" customHeight="1" x14ac:dyDescent="0.25">
      <c r="A19" s="93"/>
      <c r="B19" s="117"/>
      <c r="C19" s="112"/>
      <c r="D19" s="114"/>
      <c r="E19" s="19">
        <v>775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</row>
    <row r="20" spans="1:226" s="20" customFormat="1" ht="19.5" customHeight="1" x14ac:dyDescent="0.25">
      <c r="A20" s="93"/>
      <c r="B20" s="115" t="s">
        <v>67</v>
      </c>
      <c r="C20" s="110" t="s">
        <v>68</v>
      </c>
      <c r="D20" s="113">
        <v>21655</v>
      </c>
      <c r="E20" s="19">
        <v>1258.5999999999999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</row>
    <row r="21" spans="1:226" s="20" customFormat="1" ht="19.5" customHeight="1" x14ac:dyDescent="0.25">
      <c r="A21" s="93"/>
      <c r="B21" s="117"/>
      <c r="C21" s="112"/>
      <c r="D21" s="114"/>
      <c r="E21" s="19">
        <v>2316.6999999999998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</row>
    <row r="22" spans="1:226" s="20" customFormat="1" ht="19.5" customHeight="1" x14ac:dyDescent="0.25">
      <c r="A22" s="93"/>
      <c r="B22" s="115" t="s">
        <v>69</v>
      </c>
      <c r="C22" s="110" t="s">
        <v>70</v>
      </c>
      <c r="D22" s="113">
        <v>14924</v>
      </c>
      <c r="E22" s="19">
        <v>873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</row>
    <row r="23" spans="1:226" s="20" customFormat="1" ht="19.5" customHeight="1" x14ac:dyDescent="0.25">
      <c r="A23" s="93"/>
      <c r="B23" s="117"/>
      <c r="C23" s="112"/>
      <c r="D23" s="114"/>
      <c r="E23" s="19">
        <v>1600.7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</row>
    <row r="24" spans="1:226" s="20" customFormat="1" ht="19.5" customHeight="1" x14ac:dyDescent="0.25">
      <c r="A24" s="93"/>
      <c r="B24" s="115" t="s">
        <v>71</v>
      </c>
      <c r="C24" s="110" t="s">
        <v>72</v>
      </c>
      <c r="D24" s="113">
        <v>20115</v>
      </c>
      <c r="E24" s="19">
        <v>2006.4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</row>
    <row r="25" spans="1:226" s="20" customFormat="1" ht="19.5" customHeight="1" x14ac:dyDescent="0.25">
      <c r="A25" s="93"/>
      <c r="B25" s="117"/>
      <c r="C25" s="112"/>
      <c r="D25" s="114"/>
      <c r="E25" s="19">
        <v>1273.8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</row>
    <row r="26" spans="1:226" s="20" customFormat="1" ht="19.5" customHeight="1" x14ac:dyDescent="0.25">
      <c r="A26" s="93"/>
      <c r="B26" s="44" t="s">
        <v>73</v>
      </c>
      <c r="C26" s="95" t="s">
        <v>74</v>
      </c>
      <c r="D26" s="97">
        <v>23685</v>
      </c>
      <c r="E26" s="19">
        <v>3718.2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</row>
    <row r="27" spans="1:226" s="20" customFormat="1" ht="19.5" customHeight="1" x14ac:dyDescent="0.25">
      <c r="A27" s="104" t="s">
        <v>75</v>
      </c>
      <c r="B27" s="115" t="s">
        <v>16</v>
      </c>
      <c r="C27" s="110" t="s">
        <v>76</v>
      </c>
      <c r="D27" s="113">
        <v>15200</v>
      </c>
      <c r="E27" s="19">
        <v>2746.2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</row>
    <row r="28" spans="1:226" s="20" customFormat="1" ht="19.5" customHeight="1" x14ac:dyDescent="0.25">
      <c r="A28" s="105"/>
      <c r="B28" s="116"/>
      <c r="C28" s="111"/>
      <c r="D28" s="118"/>
      <c r="E28" s="19">
        <v>2139.25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</row>
    <row r="29" spans="1:226" s="20" customFormat="1" ht="19.5" customHeight="1" x14ac:dyDescent="0.25">
      <c r="A29" s="104" t="s">
        <v>17</v>
      </c>
      <c r="B29" s="115" t="s">
        <v>55</v>
      </c>
      <c r="C29" s="110" t="s">
        <v>77</v>
      </c>
      <c r="D29" s="134">
        <v>111240</v>
      </c>
      <c r="E29" s="19">
        <v>20094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</row>
    <row r="30" spans="1:226" s="20" customFormat="1" ht="19.5" customHeight="1" x14ac:dyDescent="0.25">
      <c r="A30" s="105"/>
      <c r="B30" s="116"/>
      <c r="C30" s="111"/>
      <c r="D30" s="135"/>
      <c r="E30" s="19">
        <v>16775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</row>
    <row r="31" spans="1:226" s="20" customFormat="1" ht="19.5" customHeight="1" x14ac:dyDescent="0.25">
      <c r="A31" s="93"/>
      <c r="B31" s="44" t="s">
        <v>54</v>
      </c>
      <c r="C31" s="87" t="s">
        <v>78</v>
      </c>
      <c r="D31" s="145">
        <v>37000</v>
      </c>
      <c r="E31" s="19">
        <v>4609.3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</row>
    <row r="32" spans="1:226" s="20" customFormat="1" ht="19.5" customHeight="1" x14ac:dyDescent="0.25">
      <c r="A32" s="107" t="s">
        <v>15</v>
      </c>
      <c r="B32" s="146" t="s">
        <v>56</v>
      </c>
      <c r="C32" s="87" t="s">
        <v>79</v>
      </c>
      <c r="D32" s="88">
        <v>30192</v>
      </c>
      <c r="E32" s="19">
        <v>2300.67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</row>
    <row r="33" spans="1:226" s="20" customFormat="1" ht="19.5" customHeight="1" x14ac:dyDescent="0.25">
      <c r="A33" s="109"/>
      <c r="B33" s="146" t="s">
        <v>80</v>
      </c>
      <c r="C33" s="87" t="s">
        <v>81</v>
      </c>
      <c r="D33" s="88">
        <v>39118</v>
      </c>
      <c r="E33" s="19">
        <v>4102.96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</row>
    <row r="34" spans="1:226" s="20" customFormat="1" ht="19.5" customHeight="1" x14ac:dyDescent="0.25">
      <c r="A34" s="107" t="s">
        <v>82</v>
      </c>
      <c r="B34" s="107" t="s">
        <v>14</v>
      </c>
      <c r="C34" s="110" t="s">
        <v>83</v>
      </c>
      <c r="D34" s="113">
        <v>60000</v>
      </c>
      <c r="E34" s="19">
        <v>3330.5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</row>
    <row r="35" spans="1:226" s="20" customFormat="1" ht="19.5" customHeight="1" x14ac:dyDescent="0.25">
      <c r="A35" s="109"/>
      <c r="B35" s="109"/>
      <c r="C35" s="112"/>
      <c r="D35" s="114"/>
      <c r="E35" s="19">
        <v>1876.8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</row>
    <row r="36" spans="1:226" s="20" customFormat="1" ht="19.5" customHeight="1" x14ac:dyDescent="0.25">
      <c r="A36" s="107" t="s">
        <v>40</v>
      </c>
      <c r="B36" s="107" t="s">
        <v>41</v>
      </c>
      <c r="C36" s="110" t="s">
        <v>84</v>
      </c>
      <c r="D36" s="113">
        <v>16200</v>
      </c>
      <c r="E36" s="19">
        <v>1584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</row>
    <row r="37" spans="1:226" s="20" customFormat="1" ht="19.5" customHeight="1" x14ac:dyDescent="0.25">
      <c r="A37" s="109"/>
      <c r="B37" s="109"/>
      <c r="C37" s="112"/>
      <c r="D37" s="114"/>
      <c r="E37" s="19">
        <v>1584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</row>
    <row r="38" spans="1:226" s="23" customFormat="1" ht="19.5" customHeight="1" thickBot="1" x14ac:dyDescent="0.3">
      <c r="A38" s="8" t="s">
        <v>6</v>
      </c>
      <c r="B38" s="9"/>
      <c r="C38" s="9"/>
      <c r="D38" s="10"/>
      <c r="E38" s="12">
        <f>SUM(E16:E37)</f>
        <v>78840.080000000016</v>
      </c>
      <c r="F38" s="22">
        <v>78840.08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</row>
    <row r="39" spans="1:226" ht="15" customHeight="1" x14ac:dyDescent="0.25">
      <c r="A39" s="24" t="s">
        <v>18</v>
      </c>
      <c r="B39" s="25"/>
      <c r="C39" s="25"/>
      <c r="D39" s="25"/>
      <c r="E39" s="26"/>
    </row>
    <row r="40" spans="1:226" s="29" customFormat="1" ht="18" customHeight="1" x14ac:dyDescent="0.25">
      <c r="A40" s="147" t="s">
        <v>19</v>
      </c>
      <c r="B40" s="148" t="s">
        <v>20</v>
      </c>
      <c r="C40" s="149" t="s">
        <v>85</v>
      </c>
      <c r="D40" s="150">
        <v>3600</v>
      </c>
      <c r="E40" s="28">
        <v>300</v>
      </c>
    </row>
    <row r="41" spans="1:226" s="29" customFormat="1" ht="18" customHeight="1" x14ac:dyDescent="0.25">
      <c r="A41" s="147"/>
      <c r="B41" s="148"/>
      <c r="C41" s="149"/>
      <c r="D41" s="150"/>
      <c r="E41" s="28">
        <v>300</v>
      </c>
    </row>
    <row r="42" spans="1:226" s="29" customFormat="1" ht="18" customHeight="1" x14ac:dyDescent="0.25">
      <c r="A42" s="147"/>
      <c r="B42" s="148"/>
      <c r="C42" s="149"/>
      <c r="D42" s="150"/>
      <c r="E42" s="28">
        <v>300</v>
      </c>
    </row>
    <row r="43" spans="1:226" ht="23.25" customHeight="1" x14ac:dyDescent="0.25">
      <c r="A43" s="148" t="s">
        <v>21</v>
      </c>
      <c r="B43" s="151" t="s">
        <v>22</v>
      </c>
      <c r="C43" s="149" t="s">
        <v>86</v>
      </c>
      <c r="D43" s="150">
        <v>9900</v>
      </c>
      <c r="E43" s="28">
        <v>900</v>
      </c>
    </row>
    <row r="44" spans="1:226" ht="18.75" customHeight="1" x14ac:dyDescent="0.25">
      <c r="A44" s="148"/>
      <c r="B44" s="151"/>
      <c r="C44" s="149"/>
      <c r="D44" s="150"/>
      <c r="E44" s="30">
        <v>900</v>
      </c>
    </row>
    <row r="45" spans="1:226" ht="17.25" customHeight="1" x14ac:dyDescent="0.25">
      <c r="A45" s="148"/>
      <c r="B45" s="151"/>
      <c r="C45" s="149"/>
      <c r="D45" s="150"/>
      <c r="E45" s="30">
        <v>900</v>
      </c>
    </row>
    <row r="46" spans="1:226" ht="17.25" customHeight="1" x14ac:dyDescent="0.25">
      <c r="A46" s="100" t="s">
        <v>87</v>
      </c>
      <c r="B46" s="101" t="s">
        <v>88</v>
      </c>
      <c r="C46" s="98" t="s">
        <v>89</v>
      </c>
      <c r="D46" s="99">
        <v>900</v>
      </c>
      <c r="E46" s="30">
        <v>900</v>
      </c>
    </row>
    <row r="47" spans="1:226" s="31" customFormat="1" ht="19.5" customHeight="1" x14ac:dyDescent="0.25">
      <c r="A47" s="8" t="s">
        <v>6</v>
      </c>
      <c r="B47" s="9"/>
      <c r="C47" s="9"/>
      <c r="D47" s="10"/>
      <c r="E47" s="10">
        <f>SUM(E40:E46)</f>
        <v>4500</v>
      </c>
      <c r="F47" s="31">
        <v>4500</v>
      </c>
    </row>
    <row r="48" spans="1:226" s="15" customFormat="1" ht="19.5" customHeight="1" x14ac:dyDescent="0.25">
      <c r="A48" s="14" t="s">
        <v>23</v>
      </c>
      <c r="B48" s="9"/>
      <c r="C48" s="9"/>
      <c r="D48" s="10"/>
      <c r="E48" s="1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</row>
    <row r="49" spans="1:226" s="20" customFormat="1" ht="19.5" customHeight="1" x14ac:dyDescent="0.25">
      <c r="A49" s="143"/>
      <c r="B49" s="144" t="s">
        <v>24</v>
      </c>
      <c r="C49" s="21"/>
      <c r="D49" s="19"/>
      <c r="E49" s="18">
        <v>800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</row>
    <row r="50" spans="1:226" s="15" customFormat="1" ht="19.5" customHeight="1" x14ac:dyDescent="0.25">
      <c r="A50" s="8" t="s">
        <v>6</v>
      </c>
      <c r="B50" s="9"/>
      <c r="C50" s="9"/>
      <c r="D50" s="10"/>
      <c r="E50" s="10">
        <f>SUM(E49:E49)</f>
        <v>800</v>
      </c>
      <c r="F50" s="13">
        <v>800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</row>
    <row r="51" spans="1:226" s="23" customFormat="1" ht="19.5" customHeight="1" x14ac:dyDescent="0.25">
      <c r="A51" s="14" t="s">
        <v>25</v>
      </c>
      <c r="B51" s="9"/>
      <c r="C51" s="9"/>
      <c r="D51" s="10"/>
      <c r="E51" s="10"/>
    </row>
    <row r="52" spans="1:226" s="31" customFormat="1" ht="17.25" customHeight="1" x14ac:dyDescent="0.25">
      <c r="A52" s="104" t="s">
        <v>90</v>
      </c>
      <c r="B52" s="137" t="s">
        <v>26</v>
      </c>
      <c r="C52" s="107" t="s">
        <v>91</v>
      </c>
      <c r="D52" s="139">
        <v>139446.79999999999</v>
      </c>
      <c r="E52" s="32">
        <v>49801.120000000003</v>
      </c>
    </row>
    <row r="53" spans="1:226" s="31" customFormat="1" ht="20.25" customHeight="1" x14ac:dyDescent="0.25">
      <c r="A53" s="105"/>
      <c r="B53" s="138"/>
      <c r="C53" s="108"/>
      <c r="D53" s="140"/>
      <c r="E53" s="32">
        <v>39844.559999999998</v>
      </c>
    </row>
    <row r="54" spans="1:226" s="33" customFormat="1" ht="19.5" customHeight="1" x14ac:dyDescent="0.25">
      <c r="A54" s="8" t="s">
        <v>6</v>
      </c>
      <c r="B54" s="9"/>
      <c r="C54" s="9"/>
      <c r="D54" s="10"/>
      <c r="E54" s="10">
        <f>SUM(E52:E53)</f>
        <v>89645.68</v>
      </c>
      <c r="F54" s="33">
        <v>89645.68</v>
      </c>
    </row>
    <row r="55" spans="1:226" ht="19.5" customHeight="1" x14ac:dyDescent="0.25">
      <c r="A55" s="14" t="s">
        <v>27</v>
      </c>
      <c r="B55" s="34"/>
      <c r="C55" s="6"/>
      <c r="D55" s="35"/>
      <c r="E55" s="36"/>
    </row>
    <row r="56" spans="1:226" s="20" customFormat="1" ht="18.75" customHeight="1" x14ac:dyDescent="0.25">
      <c r="A56" s="104" t="s">
        <v>28</v>
      </c>
      <c r="B56" s="107" t="s">
        <v>92</v>
      </c>
      <c r="C56" s="110" t="s">
        <v>93</v>
      </c>
      <c r="D56" s="139">
        <v>102449</v>
      </c>
      <c r="E56" s="32">
        <v>5468.4</v>
      </c>
    </row>
    <row r="57" spans="1:226" s="20" customFormat="1" ht="18.75" customHeight="1" x14ac:dyDescent="0.25">
      <c r="A57" s="105"/>
      <c r="B57" s="108"/>
      <c r="C57" s="111"/>
      <c r="D57" s="140"/>
      <c r="E57" s="32">
        <v>4743</v>
      </c>
    </row>
    <row r="58" spans="1:226" s="39" customFormat="1" ht="19.5" customHeight="1" x14ac:dyDescent="0.25">
      <c r="A58" s="8" t="s">
        <v>29</v>
      </c>
      <c r="B58" s="37"/>
      <c r="C58" s="9"/>
      <c r="D58" s="10"/>
      <c r="E58" s="38">
        <f>SUM(E56:E57)</f>
        <v>10211.4</v>
      </c>
      <c r="F58" s="39">
        <v>10211.4</v>
      </c>
    </row>
    <row r="59" spans="1:226" s="40" customFormat="1" ht="30.75" customHeight="1" x14ac:dyDescent="0.25">
      <c r="A59" s="14" t="s">
        <v>30</v>
      </c>
      <c r="B59" s="37"/>
      <c r="C59" s="9"/>
      <c r="D59" s="10"/>
      <c r="E59" s="38"/>
    </row>
    <row r="60" spans="1:226" s="42" customFormat="1" ht="18" customHeight="1" x14ac:dyDescent="0.25">
      <c r="A60" s="141" t="s">
        <v>94</v>
      </c>
      <c r="B60" s="115" t="s">
        <v>31</v>
      </c>
      <c r="C60" s="115" t="s">
        <v>95</v>
      </c>
      <c r="D60" s="139">
        <v>77131</v>
      </c>
      <c r="E60" s="41">
        <v>7162.39</v>
      </c>
    </row>
    <row r="61" spans="1:226" s="42" customFormat="1" ht="18" customHeight="1" x14ac:dyDescent="0.25">
      <c r="A61" s="142"/>
      <c r="B61" s="116"/>
      <c r="C61" s="116"/>
      <c r="D61" s="140"/>
      <c r="E61" s="41">
        <v>9416.33</v>
      </c>
    </row>
    <row r="62" spans="1:226" s="40" customFormat="1" ht="30.75" customHeight="1" x14ac:dyDescent="0.25">
      <c r="A62" s="8" t="s">
        <v>29</v>
      </c>
      <c r="B62" s="37"/>
      <c r="C62" s="9"/>
      <c r="D62" s="10"/>
      <c r="E62" s="38">
        <f>SUM(E60:E61)</f>
        <v>16578.72</v>
      </c>
      <c r="F62" s="40">
        <v>16578.72</v>
      </c>
    </row>
    <row r="63" spans="1:226" s="40" customFormat="1" ht="30.75" customHeight="1" x14ac:dyDescent="0.25">
      <c r="A63" s="14" t="s">
        <v>32</v>
      </c>
      <c r="B63" s="37"/>
      <c r="C63" s="9"/>
      <c r="D63" s="10"/>
      <c r="E63" s="38"/>
    </row>
    <row r="64" spans="1:226" s="42" customFormat="1" ht="19.5" customHeight="1" x14ac:dyDescent="0.25">
      <c r="A64" s="43"/>
      <c r="B64" s="44"/>
      <c r="C64" s="44"/>
      <c r="D64" s="32"/>
      <c r="E64" s="41"/>
    </row>
    <row r="65" spans="1:7" s="40" customFormat="1" ht="19.5" customHeight="1" x14ac:dyDescent="0.25">
      <c r="A65" s="8" t="s">
        <v>29</v>
      </c>
      <c r="B65" s="37"/>
      <c r="C65" s="9"/>
      <c r="D65" s="10"/>
      <c r="E65" s="38">
        <f>SUM(E64:E64)</f>
        <v>0</v>
      </c>
    </row>
    <row r="66" spans="1:7" s="48" customFormat="1" ht="19.5" customHeight="1" x14ac:dyDescent="0.3">
      <c r="A66" s="14" t="s">
        <v>33</v>
      </c>
      <c r="B66" s="45"/>
      <c r="C66" s="4"/>
      <c r="D66" s="46"/>
      <c r="E66" s="47"/>
    </row>
    <row r="67" spans="1:7" ht="18" customHeight="1" x14ac:dyDescent="0.25">
      <c r="A67" s="119" t="s">
        <v>96</v>
      </c>
      <c r="B67" s="122" t="s">
        <v>34</v>
      </c>
      <c r="C67" s="125" t="s">
        <v>97</v>
      </c>
      <c r="D67" s="128">
        <v>17436.72</v>
      </c>
      <c r="E67" s="28">
        <v>1453.06</v>
      </c>
      <c r="G67" s="49"/>
    </row>
    <row r="68" spans="1:7" ht="18" customHeight="1" x14ac:dyDescent="0.25">
      <c r="A68" s="120"/>
      <c r="B68" s="123"/>
      <c r="C68" s="126"/>
      <c r="D68" s="129"/>
      <c r="E68" s="28">
        <v>1453.06</v>
      </c>
    </row>
    <row r="69" spans="1:7" ht="18" customHeight="1" x14ac:dyDescent="0.25">
      <c r="A69" s="121"/>
      <c r="B69" s="124"/>
      <c r="C69" s="127"/>
      <c r="D69" s="130"/>
      <c r="E69" s="28">
        <v>1453.06</v>
      </c>
    </row>
    <row r="70" spans="1:7" s="54" customFormat="1" ht="18" customHeight="1" x14ac:dyDescent="0.25">
      <c r="A70" s="8" t="s">
        <v>29</v>
      </c>
      <c r="B70" s="50"/>
      <c r="C70" s="51"/>
      <c r="D70" s="52"/>
      <c r="E70" s="53">
        <f>SUM(E67:E69)</f>
        <v>4359.18</v>
      </c>
      <c r="F70" s="54">
        <v>4359.18</v>
      </c>
    </row>
    <row r="71" spans="1:7" s="15" customFormat="1" ht="19.5" customHeight="1" x14ac:dyDescent="0.25">
      <c r="A71" s="131" t="s">
        <v>35</v>
      </c>
      <c r="B71" s="132"/>
      <c r="C71" s="132"/>
      <c r="D71" s="132"/>
      <c r="E71" s="133"/>
    </row>
    <row r="72" spans="1:7" s="15" customFormat="1" ht="19.5" customHeight="1" x14ac:dyDescent="0.25">
      <c r="A72" s="55" t="s">
        <v>36</v>
      </c>
      <c r="B72" s="34"/>
      <c r="C72" s="6"/>
      <c r="D72" s="38"/>
      <c r="E72" s="38"/>
    </row>
    <row r="73" spans="1:7" s="15" customFormat="1" ht="24.75" customHeight="1" x14ac:dyDescent="0.25">
      <c r="A73" s="92"/>
      <c r="B73" s="94"/>
      <c r="C73" s="17"/>
      <c r="D73" s="56"/>
      <c r="E73" s="56"/>
    </row>
    <row r="74" spans="1:7" s="15" customFormat="1" ht="19.5" customHeight="1" x14ac:dyDescent="0.25">
      <c r="A74" s="55" t="s">
        <v>37</v>
      </c>
      <c r="B74" s="34"/>
      <c r="C74" s="6"/>
      <c r="D74" s="38"/>
      <c r="E74" s="38">
        <f>SUM(E73)</f>
        <v>0</v>
      </c>
    </row>
    <row r="75" spans="1:7" s="62" customFormat="1" ht="19.5" customHeight="1" x14ac:dyDescent="0.25">
      <c r="A75" s="57" t="s">
        <v>38</v>
      </c>
      <c r="B75" s="58"/>
      <c r="C75" s="59"/>
      <c r="D75" s="60"/>
      <c r="E75" s="61"/>
    </row>
    <row r="76" spans="1:7" s="62" customFormat="1" ht="19.5" customHeight="1" x14ac:dyDescent="0.25">
      <c r="A76" s="104" t="s">
        <v>15</v>
      </c>
      <c r="B76" s="107" t="s">
        <v>98</v>
      </c>
      <c r="C76" s="110" t="s">
        <v>79</v>
      </c>
      <c r="D76" s="113">
        <v>32128</v>
      </c>
      <c r="E76" s="152">
        <v>3375</v>
      </c>
    </row>
    <row r="77" spans="1:7" s="62" customFormat="1" ht="19.5" customHeight="1" x14ac:dyDescent="0.25">
      <c r="A77" s="105"/>
      <c r="B77" s="108"/>
      <c r="C77" s="111"/>
      <c r="D77" s="118"/>
      <c r="E77" s="152">
        <v>4050</v>
      </c>
    </row>
    <row r="78" spans="1:7" s="62" customFormat="1" ht="19.5" customHeight="1" x14ac:dyDescent="0.25">
      <c r="A78" s="105"/>
      <c r="B78" s="107" t="s">
        <v>99</v>
      </c>
      <c r="C78" s="110" t="s">
        <v>100</v>
      </c>
      <c r="D78" s="113">
        <v>6800</v>
      </c>
      <c r="E78" s="152">
        <v>504</v>
      </c>
    </row>
    <row r="79" spans="1:7" s="62" customFormat="1" ht="19.5" customHeight="1" x14ac:dyDescent="0.25">
      <c r="A79" s="105"/>
      <c r="B79" s="108"/>
      <c r="C79" s="111"/>
      <c r="D79" s="118"/>
      <c r="E79" s="152">
        <v>819</v>
      </c>
    </row>
    <row r="80" spans="1:7" s="62" customFormat="1" ht="19.5" customHeight="1" x14ac:dyDescent="0.25">
      <c r="A80" s="105"/>
      <c r="B80" s="109"/>
      <c r="C80" s="112"/>
      <c r="D80" s="114"/>
      <c r="E80" s="152">
        <v>378</v>
      </c>
    </row>
    <row r="81" spans="1:6" s="62" customFormat="1" ht="19.5" customHeight="1" x14ac:dyDescent="0.25">
      <c r="A81" s="105"/>
      <c r="B81" s="107" t="s">
        <v>101</v>
      </c>
      <c r="C81" s="110" t="s">
        <v>102</v>
      </c>
      <c r="D81" s="113">
        <v>115197</v>
      </c>
      <c r="E81" s="152">
        <v>8107.5</v>
      </c>
    </row>
    <row r="82" spans="1:6" s="62" customFormat="1" ht="19.5" customHeight="1" x14ac:dyDescent="0.25">
      <c r="A82" s="105"/>
      <c r="B82" s="108"/>
      <c r="C82" s="111"/>
      <c r="D82" s="118"/>
      <c r="E82" s="152">
        <v>10575</v>
      </c>
    </row>
    <row r="83" spans="1:6" s="62" customFormat="1" ht="19.5" customHeight="1" x14ac:dyDescent="0.25">
      <c r="A83" s="105"/>
      <c r="B83" s="109"/>
      <c r="C83" s="112"/>
      <c r="D83" s="114"/>
      <c r="E83" s="152">
        <v>9400</v>
      </c>
    </row>
    <row r="84" spans="1:6" s="62" customFormat="1" ht="19.5" customHeight="1" x14ac:dyDescent="0.25">
      <c r="A84" s="105"/>
      <c r="B84" s="107" t="s">
        <v>80</v>
      </c>
      <c r="C84" s="110" t="s">
        <v>81</v>
      </c>
      <c r="D84" s="113">
        <v>43412</v>
      </c>
      <c r="E84" s="152">
        <v>5128.16</v>
      </c>
    </row>
    <row r="85" spans="1:6" s="62" customFormat="1" ht="19.5" customHeight="1" x14ac:dyDescent="0.25">
      <c r="A85" s="106"/>
      <c r="B85" s="109"/>
      <c r="C85" s="112"/>
      <c r="D85" s="114"/>
      <c r="E85" s="152">
        <v>2750.7</v>
      </c>
    </row>
    <row r="86" spans="1:6" s="62" customFormat="1" ht="19.5" customHeight="1" x14ac:dyDescent="0.25">
      <c r="A86" s="92" t="s">
        <v>39</v>
      </c>
      <c r="B86" s="94" t="s">
        <v>16</v>
      </c>
      <c r="C86" s="95" t="s">
        <v>103</v>
      </c>
      <c r="D86" s="97">
        <v>16800</v>
      </c>
      <c r="E86" s="152">
        <v>1353.2</v>
      </c>
    </row>
    <row r="87" spans="1:6" s="62" customFormat="1" ht="19.5" customHeight="1" x14ac:dyDescent="0.25">
      <c r="A87" s="92" t="s">
        <v>40</v>
      </c>
      <c r="B87" s="96" t="s">
        <v>41</v>
      </c>
      <c r="C87" s="95" t="s">
        <v>84</v>
      </c>
      <c r="D87" s="97">
        <v>10800</v>
      </c>
      <c r="E87" s="152">
        <v>1296</v>
      </c>
    </row>
    <row r="88" spans="1:6" s="62" customFormat="1" ht="19.5" customHeight="1" x14ac:dyDescent="0.25">
      <c r="A88" s="92" t="s">
        <v>13</v>
      </c>
      <c r="B88" s="96" t="s">
        <v>104</v>
      </c>
      <c r="C88" s="95" t="s">
        <v>105</v>
      </c>
      <c r="D88" s="97">
        <v>5755</v>
      </c>
      <c r="E88" s="152">
        <v>222</v>
      </c>
    </row>
    <row r="89" spans="1:6" s="15" customFormat="1" ht="18.75" customHeight="1" x14ac:dyDescent="0.25">
      <c r="A89" s="55" t="s">
        <v>42</v>
      </c>
      <c r="B89" s="34"/>
      <c r="C89" s="6"/>
      <c r="D89" s="38"/>
      <c r="E89" s="63">
        <f>SUM(E76:E88)</f>
        <v>47958.559999999998</v>
      </c>
      <c r="F89" s="15">
        <v>47958.46</v>
      </c>
    </row>
    <row r="90" spans="1:6" s="20" customFormat="1" ht="18.75" customHeight="1" x14ac:dyDescent="0.25">
      <c r="A90" s="102" t="s">
        <v>43</v>
      </c>
      <c r="B90" s="102"/>
      <c r="C90" s="102"/>
      <c r="D90" s="102"/>
      <c r="E90" s="103"/>
    </row>
    <row r="91" spans="1:6" s="15" customFormat="1" ht="18.75" customHeight="1" x14ac:dyDescent="0.25">
      <c r="A91" s="64" t="s">
        <v>36</v>
      </c>
      <c r="B91" s="65"/>
      <c r="C91" s="65"/>
      <c r="D91" s="66"/>
      <c r="E91" s="67"/>
    </row>
    <row r="92" spans="1:6" s="20" customFormat="1" ht="18.75" customHeight="1" x14ac:dyDescent="0.25">
      <c r="A92" s="92"/>
      <c r="B92" s="94"/>
      <c r="C92" s="17"/>
      <c r="D92" s="68"/>
      <c r="E92" s="69"/>
    </row>
    <row r="93" spans="1:6" s="15" customFormat="1" ht="18.75" customHeight="1" x14ac:dyDescent="0.25">
      <c r="A93" s="8" t="s">
        <v>29</v>
      </c>
      <c r="B93" s="34"/>
      <c r="C93" s="6"/>
      <c r="D93" s="10">
        <f>SUM(D92:D92)</f>
        <v>0</v>
      </c>
      <c r="E93" s="38">
        <f>SUM(E92:E92)</f>
        <v>0</v>
      </c>
    </row>
    <row r="94" spans="1:6" s="20" customFormat="1" ht="19.5" customHeight="1" x14ac:dyDescent="0.25">
      <c r="A94" s="102" t="s">
        <v>44</v>
      </c>
      <c r="B94" s="102"/>
      <c r="C94" s="102"/>
      <c r="D94" s="102"/>
      <c r="E94" s="103"/>
    </row>
    <row r="95" spans="1:6" s="15" customFormat="1" ht="19.5" customHeight="1" x14ac:dyDescent="0.25">
      <c r="A95" s="64" t="s">
        <v>45</v>
      </c>
      <c r="B95" s="65"/>
      <c r="C95" s="65"/>
      <c r="D95" s="66"/>
      <c r="E95" s="67"/>
    </row>
    <row r="96" spans="1:6" s="20" customFormat="1" x14ac:dyDescent="0.25">
      <c r="A96" s="70"/>
      <c r="B96" s="71"/>
      <c r="C96" s="72"/>
      <c r="D96" s="68"/>
      <c r="E96" s="69"/>
    </row>
    <row r="97" spans="1:5" s="15" customFormat="1" ht="19.5" customHeight="1" x14ac:dyDescent="0.25">
      <c r="A97" s="8" t="s">
        <v>29</v>
      </c>
      <c r="B97" s="34"/>
      <c r="C97" s="6"/>
      <c r="D97" s="10">
        <f>SUM(D96:D96)</f>
        <v>0</v>
      </c>
      <c r="E97" s="38">
        <f>SUM(E96:E96)</f>
        <v>0</v>
      </c>
    </row>
    <row r="98" spans="1:5" s="75" customFormat="1" ht="30.75" customHeight="1" x14ac:dyDescent="0.25">
      <c r="A98" s="73" t="s">
        <v>46</v>
      </c>
      <c r="B98" s="74"/>
      <c r="C98" s="74"/>
      <c r="D98" s="74"/>
      <c r="E98" s="74"/>
    </row>
    <row r="99" spans="1:5" s="78" customFormat="1" ht="26.25" customHeight="1" x14ac:dyDescent="0.25">
      <c r="A99" s="76"/>
      <c r="B99" s="71"/>
      <c r="C99" s="72"/>
      <c r="D99" s="77"/>
      <c r="E99" s="77"/>
    </row>
    <row r="100" spans="1:5" s="75" customFormat="1" ht="33.75" customHeight="1" x14ac:dyDescent="0.25">
      <c r="A100" s="8" t="s">
        <v>47</v>
      </c>
      <c r="B100" s="74"/>
      <c r="C100" s="74"/>
      <c r="D100" s="79"/>
      <c r="E100" s="80">
        <f>SUM(E99:E99)</f>
        <v>0</v>
      </c>
    </row>
    <row r="101" spans="1:5" s="75" customFormat="1" ht="33.75" customHeight="1" x14ac:dyDescent="0.25">
      <c r="A101" s="81" t="s">
        <v>48</v>
      </c>
      <c r="B101" s="82"/>
      <c r="C101" s="82"/>
      <c r="D101" s="83"/>
      <c r="E101" s="83" t="s">
        <v>49</v>
      </c>
    </row>
    <row r="102" spans="1:5" s="85" customFormat="1" ht="19.5" customHeight="1" x14ac:dyDescent="0.25">
      <c r="A102" s="84"/>
      <c r="B102" s="89"/>
      <c r="C102" s="90"/>
      <c r="D102" s="91"/>
      <c r="E102" s="91"/>
    </row>
    <row r="103" spans="1:5" s="75" customFormat="1" ht="46.5" customHeight="1" x14ac:dyDescent="0.25">
      <c r="A103" s="8" t="s">
        <v>50</v>
      </c>
      <c r="B103" s="74"/>
      <c r="C103" s="74"/>
      <c r="D103" s="86"/>
      <c r="E103" s="80">
        <f>SUM(E102:E102)</f>
        <v>0</v>
      </c>
    </row>
    <row r="104" spans="1:5" s="85" customFormat="1" ht="15.75" x14ac:dyDescent="0.25"/>
    <row r="106" spans="1:5" ht="37.5" customHeight="1" x14ac:dyDescent="0.25"/>
    <row r="107" spans="1:5" ht="43.5" customHeight="1" x14ac:dyDescent="0.25"/>
  </sheetData>
  <mergeCells count="76">
    <mergeCell ref="A71:E71"/>
    <mergeCell ref="A76:A85"/>
    <mergeCell ref="B76:B77"/>
    <mergeCell ref="C76:C77"/>
    <mergeCell ref="D76:D77"/>
    <mergeCell ref="B78:B80"/>
    <mergeCell ref="C78:C80"/>
    <mergeCell ref="D78:D80"/>
    <mergeCell ref="B81:B83"/>
    <mergeCell ref="C81:C83"/>
    <mergeCell ref="D81:D83"/>
    <mergeCell ref="B84:B85"/>
    <mergeCell ref="C84:C85"/>
    <mergeCell ref="D84:D85"/>
    <mergeCell ref="C52:C53"/>
    <mergeCell ref="D52:D53"/>
    <mergeCell ref="A56:A57"/>
    <mergeCell ref="B56:B57"/>
    <mergeCell ref="C56:C57"/>
    <mergeCell ref="D56:D57"/>
    <mergeCell ref="A60:A61"/>
    <mergeCell ref="A67:A69"/>
    <mergeCell ref="B67:B69"/>
    <mergeCell ref="C67:C69"/>
    <mergeCell ref="D67:D69"/>
    <mergeCell ref="C27:C28"/>
    <mergeCell ref="D27:D28"/>
    <mergeCell ref="A29:A30"/>
    <mergeCell ref="B29:B30"/>
    <mergeCell ref="C29:C30"/>
    <mergeCell ref="D29:D30"/>
    <mergeCell ref="A32:A33"/>
    <mergeCell ref="A34:A35"/>
    <mergeCell ref="B34:B35"/>
    <mergeCell ref="A8:A9"/>
    <mergeCell ref="B8:B9"/>
    <mergeCell ref="A16:A17"/>
    <mergeCell ref="B16:B17"/>
    <mergeCell ref="C16:C17"/>
    <mergeCell ref="D16:D17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C24:C25"/>
    <mergeCell ref="A1:E1"/>
    <mergeCell ref="B24:B25"/>
    <mergeCell ref="D24:D25"/>
    <mergeCell ref="A27:A28"/>
    <mergeCell ref="B27:B28"/>
    <mergeCell ref="C34:C35"/>
    <mergeCell ref="D34:D35"/>
    <mergeCell ref="C36:C37"/>
    <mergeCell ref="D36:D37"/>
    <mergeCell ref="A36:A37"/>
    <mergeCell ref="B36:B37"/>
    <mergeCell ref="A40:A42"/>
    <mergeCell ref="B40:B42"/>
    <mergeCell ref="C40:C42"/>
    <mergeCell ref="D40:D42"/>
    <mergeCell ref="A43:A45"/>
    <mergeCell ref="B43:B45"/>
    <mergeCell ref="C43:C45"/>
    <mergeCell ref="D43:D45"/>
    <mergeCell ref="A52:A53"/>
    <mergeCell ref="B52:B53"/>
    <mergeCell ref="B60:B61"/>
    <mergeCell ref="C60:C61"/>
    <mergeCell ref="D60:D61"/>
    <mergeCell ref="A90:E90"/>
    <mergeCell ref="A94:E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2020-06-23T12:39:34Z</dcterms:modified>
</cp:coreProperties>
</file>